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" l="1"/>
  <c r="J32" i="1"/>
  <c r="I32" i="1"/>
  <c r="H32" i="1"/>
  <c r="G32" i="1"/>
  <c r="F32" i="1"/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7" i="1"/>
  <c r="L107" i="1"/>
  <c r="L118" i="1" s="1"/>
  <c r="L98" i="1"/>
  <c r="L88" i="1"/>
  <c r="L99" i="1" s="1"/>
  <c r="L79" i="1"/>
  <c r="L80" i="1" s="1"/>
  <c r="L61" i="1"/>
  <c r="L62" i="1" s="1"/>
  <c r="L42" i="1"/>
  <c r="L43" i="1" s="1"/>
  <c r="L23" i="1"/>
  <c r="L13" i="1"/>
  <c r="A108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8" i="1"/>
  <c r="A118" i="1"/>
  <c r="J117" i="1"/>
  <c r="I117" i="1"/>
  <c r="H117" i="1"/>
  <c r="G117" i="1"/>
  <c r="F117" i="1"/>
  <c r="B108" i="1"/>
  <c r="J107" i="1"/>
  <c r="J118" i="1" s="1"/>
  <c r="I107" i="1"/>
  <c r="I118" i="1" s="1"/>
  <c r="H107" i="1"/>
  <c r="H118" i="1" s="1"/>
  <c r="G107" i="1"/>
  <c r="G118" i="1" s="1"/>
  <c r="F107" i="1"/>
  <c r="B99" i="1"/>
  <c r="A99" i="1"/>
  <c r="J98" i="1"/>
  <c r="I98" i="1"/>
  <c r="H98" i="1"/>
  <c r="G98" i="1"/>
  <c r="F98" i="1"/>
  <c r="B89" i="1"/>
  <c r="A89" i="1"/>
  <c r="J88" i="1"/>
  <c r="I88" i="1"/>
  <c r="H88" i="1"/>
  <c r="G88" i="1"/>
  <c r="F88" i="1"/>
  <c r="B80" i="1"/>
  <c r="A80" i="1"/>
  <c r="J79" i="1"/>
  <c r="J80" i="1" s="1"/>
  <c r="I79" i="1"/>
  <c r="H79" i="1"/>
  <c r="G79" i="1"/>
  <c r="F79" i="1"/>
  <c r="B70" i="1"/>
  <c r="A70" i="1"/>
  <c r="F80" i="1"/>
  <c r="B62" i="1"/>
  <c r="A62" i="1"/>
  <c r="J61" i="1"/>
  <c r="I61" i="1"/>
  <c r="H61" i="1"/>
  <c r="G61" i="1"/>
  <c r="F61" i="1"/>
  <c r="B52" i="1"/>
  <c r="A52" i="1"/>
  <c r="J62" i="1"/>
  <c r="H62" i="1"/>
  <c r="F62" i="1"/>
  <c r="B43" i="1"/>
  <c r="A43" i="1"/>
  <c r="J42" i="1"/>
  <c r="I42" i="1"/>
  <c r="H42" i="1"/>
  <c r="G42" i="1"/>
  <c r="F42" i="1"/>
  <c r="B33" i="1"/>
  <c r="A33" i="1"/>
  <c r="J43" i="1"/>
  <c r="H43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99" i="1" l="1"/>
  <c r="H99" i="1"/>
  <c r="J99" i="1"/>
  <c r="G138" i="1"/>
  <c r="I138" i="1"/>
  <c r="G157" i="1"/>
  <c r="I157" i="1"/>
  <c r="G176" i="1"/>
  <c r="I176" i="1"/>
  <c r="G195" i="1"/>
  <c r="I195" i="1"/>
  <c r="L24" i="1"/>
  <c r="I80" i="1"/>
  <c r="G80" i="1"/>
  <c r="G62" i="1"/>
  <c r="I62" i="1"/>
  <c r="H176" i="1"/>
  <c r="J176" i="1"/>
  <c r="H195" i="1"/>
  <c r="J195" i="1"/>
  <c r="L196" i="1"/>
  <c r="G43" i="1"/>
  <c r="I43" i="1"/>
  <c r="H80" i="1"/>
  <c r="G99" i="1"/>
  <c r="I99" i="1"/>
  <c r="H138" i="1"/>
  <c r="J138" i="1"/>
  <c r="H157" i="1"/>
  <c r="J157" i="1"/>
  <c r="F118" i="1"/>
  <c r="F138" i="1"/>
  <c r="F157" i="1"/>
  <c r="F176" i="1"/>
  <c r="F195" i="1"/>
  <c r="I24" i="1"/>
  <c r="F24" i="1"/>
  <c r="J24" i="1"/>
  <c r="H24" i="1"/>
  <c r="G24" i="1"/>
  <c r="F196" i="1" l="1"/>
  <c r="J196" i="1"/>
  <c r="H196" i="1"/>
  <c r="G196" i="1"/>
  <c r="I196" i="1"/>
</calcChain>
</file>

<file path=xl/sharedStrings.xml><?xml version="1.0" encoding="utf-8"?>
<sst xmlns="http://schemas.openxmlformats.org/spreadsheetml/2006/main" count="255" uniqueCount="70">
  <si>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</si>
  <si>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</si>
  <si>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</si>
  <si>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</si>
  <si>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</si>
  <si>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</si>
  <si>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</si>
  <si>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</si>
  <si>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</si>
  <si>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</si>
  <si>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</si>
  <si>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</si>
  <si>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</si>
  <si>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</si>
  <si>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</si>
  <si>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</si>
  <si>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</si>
  <si>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</si>
  <si>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</si>
  <si>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</si>
  <si>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</si>
  <si>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</si>
  <si>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</si>
  <si>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</si>
  <si>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</si>
  <si>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</si>
  <si>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</si>
  <si>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</si>
  <si>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</si>
  <si>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</si>
  <si>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</si>
  <si>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</si>
  <si>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</si>
  <si>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</si>
  <si>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</si>
  <si>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</si>
  <si>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</si>
  <si>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</si>
  <si>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</si>
  <si>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 16" с. Шишкино Благодарненского района Ставропольского края</t>
  </si>
  <si>
    <t>Сок яблочный</t>
  </si>
  <si>
    <t>Омлет натуральный с маслом сливочным</t>
  </si>
  <si>
    <t>Хлеб пшеничный 1 сорт</t>
  </si>
  <si>
    <t>Хлеб ржаной</t>
  </si>
  <si>
    <t>Икра кабачковая</t>
  </si>
  <si>
    <t>Каша молочная рисовая</t>
  </si>
  <si>
    <t>Чай с сахаром</t>
  </si>
  <si>
    <t>сладкое</t>
  </si>
  <si>
    <t>кондитерские изделия</t>
  </si>
  <si>
    <t>Сыр Российский порционно</t>
  </si>
  <si>
    <t>Масло сливочное порционно</t>
  </si>
  <si>
    <t>Запеканка творожная со сметаной</t>
  </si>
  <si>
    <t>Какао с молоком</t>
  </si>
  <si>
    <t>Пюре картофельное</t>
  </si>
  <si>
    <t>Чай с лимоном</t>
  </si>
  <si>
    <t>Котлета школьная</t>
  </si>
  <si>
    <t>Овощи свежие\соленые(огурцы) в нарезке</t>
  </si>
  <si>
    <t>Рис припущенный</t>
  </si>
  <si>
    <t>Цыпленок- бройлер отварной</t>
  </si>
  <si>
    <t>Яблоко калиброванное</t>
  </si>
  <si>
    <t>Каша молочная манная</t>
  </si>
  <si>
    <t>хлеб пшеничный</t>
  </si>
  <si>
    <t>хлеб ржаной</t>
  </si>
  <si>
    <t>Сыр российский порционно</t>
  </si>
  <si>
    <t>Кнели из цыпленка-бройлера</t>
  </si>
  <si>
    <t>Хлеб пшеничный</t>
  </si>
  <si>
    <t>Макароны отварные</t>
  </si>
  <si>
    <t>Филе цыпленка-бройлера тушеное в соусе сметанном с луком</t>
  </si>
  <si>
    <t>Каша грречневая вязкая</t>
  </si>
  <si>
    <t>Запеканка творожная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</si>
</sst>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25" activePane="bottomRight" state="frozen"/>
      <selection pane="topRight" activeCell="E1" sqref="E1"/>
      <selection pane="bottomLeft" activeCell="A6" sqref="A6"/>
      <selection pane="bottomRight" activeCell="L181" sqref="L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3.75" customHeight="1" x14ac:dyDescent="0.2">
      <c r="A1" s="1" t="s">
        <v>7</v>
      </c>
      <c r="C1" s="51" t="s">
        <v>39</v>
      </c>
      <c r="D1" s="52"/>
      <c r="E1" s="53"/>
      <c r="F1" s="12" t="s">
        <v>16</v>
      </c>
      <c r="G1" s="2" t="s">
        <v>17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190</v>
      </c>
      <c r="G6" s="40">
        <v>1.8</v>
      </c>
      <c r="H6" s="40">
        <v>208</v>
      </c>
      <c r="I6" s="40">
        <v>22.4</v>
      </c>
      <c r="J6" s="40">
        <v>306</v>
      </c>
      <c r="K6" s="41">
        <v>210</v>
      </c>
      <c r="L6" s="40">
        <v>45.23</v>
      </c>
    </row>
    <row r="7" spans="1:12" ht="15" x14ac:dyDescent="0.25">
      <c r="A7" s="23"/>
      <c r="B7" s="15"/>
      <c r="C7" s="11"/>
      <c r="D7" s="7" t="s">
        <v>22</v>
      </c>
      <c r="E7" s="42" t="s">
        <v>40</v>
      </c>
      <c r="F7" s="43">
        <v>200</v>
      </c>
      <c r="G7" s="43">
        <v>0.26</v>
      </c>
      <c r="H7" s="43">
        <v>0.06</v>
      </c>
      <c r="I7" s="43">
        <v>15.2</v>
      </c>
      <c r="J7" s="43">
        <v>62</v>
      </c>
      <c r="K7" s="44">
        <v>393</v>
      </c>
      <c r="L7" s="43">
        <v>13.6</v>
      </c>
    </row>
    <row r="8" spans="1:12" ht="15" x14ac:dyDescent="0.25">
      <c r="A8" s="23"/>
      <c r="B8" s="15"/>
      <c r="C8" s="11"/>
      <c r="D8" s="7" t="s">
        <v>23</v>
      </c>
      <c r="E8" s="42" t="s">
        <v>42</v>
      </c>
      <c r="F8" s="43">
        <v>50</v>
      </c>
      <c r="G8" s="43">
        <v>4.9800000000000004</v>
      </c>
      <c r="H8" s="43">
        <v>0.78</v>
      </c>
      <c r="I8" s="43">
        <v>28.86</v>
      </c>
      <c r="J8" s="43">
        <v>136.19999999999999</v>
      </c>
      <c r="K8" s="44">
        <v>1</v>
      </c>
      <c r="L8" s="43">
        <v>3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1.98</v>
      </c>
      <c r="H9" s="43">
        <v>0.4</v>
      </c>
      <c r="I9" s="43">
        <v>0.36</v>
      </c>
      <c r="J9" s="43">
        <v>52.2</v>
      </c>
      <c r="K9" s="44">
        <v>1</v>
      </c>
      <c r="L9" s="43">
        <v>1.8</v>
      </c>
    </row>
    <row r="10" spans="1:12" ht="15" x14ac:dyDescent="0.25">
      <c r="A10" s="23"/>
      <c r="B10" s="15"/>
      <c r="C10" s="11"/>
      <c r="D10" s="7" t="s">
        <v>26</v>
      </c>
      <c r="E10" s="42" t="s">
        <v>44</v>
      </c>
      <c r="F10" s="43">
        <v>60</v>
      </c>
      <c r="G10" s="43">
        <v>4.8</v>
      </c>
      <c r="H10" s="43">
        <v>0.5</v>
      </c>
      <c r="I10" s="43">
        <v>28.8</v>
      </c>
      <c r="J10" s="43">
        <v>152</v>
      </c>
      <c r="K10" s="44">
        <v>74</v>
      </c>
      <c r="L10" s="43">
        <v>8.25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>SUM(G6:G12)</f>
        <v>13.82</v>
      </c>
      <c r="H13" s="19">
        <f>SUM(H6:H12)</f>
        <v>209.74</v>
      </c>
      <c r="I13" s="19">
        <f>SUM(I6:I12)</f>
        <v>95.61999999999999</v>
      </c>
      <c r="J13" s="19">
        <f>SUM(J6:J12)</f>
        <v>708.4</v>
      </c>
      <c r="K13" s="25"/>
      <c r="L13" s="19">
        <f>SUM(L6:L12)</f>
        <v>71.88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530</v>
      </c>
      <c r="G24" s="32">
        <f t="shared" ref="G24:J24" si="2">G13+G23</f>
        <v>13.82</v>
      </c>
      <c r="H24" s="32">
        <f t="shared" si="2"/>
        <v>209.74</v>
      </c>
      <c r="I24" s="32">
        <f t="shared" si="2"/>
        <v>95.61999999999999</v>
      </c>
      <c r="J24" s="32">
        <f t="shared" si="2"/>
        <v>708.4</v>
      </c>
      <c r="K24" s="32"/>
      <c r="L24" s="32">
        <f t="shared" ref="L24" si="3">L13+L23</f>
        <v>71.88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250</v>
      </c>
      <c r="G25" s="40">
        <v>3.5</v>
      </c>
      <c r="H25" s="40">
        <v>10.199999999999999</v>
      </c>
      <c r="I25" s="40">
        <v>32</v>
      </c>
      <c r="J25" s="40">
        <v>168</v>
      </c>
      <c r="K25" s="41">
        <v>182</v>
      </c>
      <c r="L25" s="40">
        <v>24.1</v>
      </c>
    </row>
    <row r="26" spans="1:12" ht="15" x14ac:dyDescent="0.25">
      <c r="A26" s="14"/>
      <c r="B26" s="15"/>
      <c r="C26" s="11"/>
      <c r="D26" s="7" t="s">
        <v>22</v>
      </c>
      <c r="E26" s="42" t="s">
        <v>46</v>
      </c>
      <c r="F26" s="43">
        <v>200</v>
      </c>
      <c r="G26" s="43">
        <v>0.1</v>
      </c>
      <c r="H26" s="43">
        <v>0</v>
      </c>
      <c r="I26" s="43">
        <v>15</v>
      </c>
      <c r="J26" s="43">
        <v>60</v>
      </c>
      <c r="K26" s="44">
        <v>376</v>
      </c>
      <c r="L26" s="43">
        <v>1.5</v>
      </c>
    </row>
    <row r="27" spans="1:12" ht="15" x14ac:dyDescent="0.25">
      <c r="A27" s="14"/>
      <c r="B27" s="15"/>
      <c r="C27" s="11"/>
      <c r="D27" s="7" t="s">
        <v>23</v>
      </c>
      <c r="E27" s="42" t="s">
        <v>42</v>
      </c>
      <c r="F27" s="43">
        <v>50</v>
      </c>
      <c r="G27" s="43">
        <v>4.9800000000000004</v>
      </c>
      <c r="H27" s="43">
        <v>0.78</v>
      </c>
      <c r="I27" s="43">
        <v>28.86</v>
      </c>
      <c r="J27" s="43">
        <v>136.19999999999999</v>
      </c>
      <c r="K27" s="44">
        <v>1</v>
      </c>
      <c r="L27" s="43">
        <v>3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1.98</v>
      </c>
      <c r="H28" s="43">
        <v>0.4</v>
      </c>
      <c r="I28" s="43">
        <v>0.36</v>
      </c>
      <c r="J28" s="43">
        <v>52.2</v>
      </c>
      <c r="K28" s="44">
        <v>1</v>
      </c>
      <c r="L28" s="43">
        <v>1.8</v>
      </c>
    </row>
    <row r="29" spans="1:12" ht="15" x14ac:dyDescent="0.25">
      <c r="A29" s="14"/>
      <c r="B29" s="15"/>
      <c r="C29" s="11"/>
      <c r="D29" s="7"/>
      <c r="E29" s="42" t="s">
        <v>49</v>
      </c>
      <c r="F29" s="43">
        <v>20</v>
      </c>
      <c r="G29" s="43">
        <v>4.5999999999999996</v>
      </c>
      <c r="H29" s="43">
        <v>5.8</v>
      </c>
      <c r="I29" s="43">
        <v>0</v>
      </c>
      <c r="J29" s="43">
        <v>76</v>
      </c>
      <c r="K29" s="44">
        <v>7</v>
      </c>
      <c r="L29" s="43">
        <v>12.4</v>
      </c>
    </row>
    <row r="30" spans="1:12" ht="15" x14ac:dyDescent="0.25">
      <c r="A30" s="14"/>
      <c r="B30" s="15"/>
      <c r="C30" s="11"/>
      <c r="D30" s="6"/>
      <c r="E30" s="42" t="s">
        <v>50</v>
      </c>
      <c r="F30" s="43">
        <v>15</v>
      </c>
      <c r="G30" s="43">
        <v>0.15</v>
      </c>
      <c r="H30" s="43">
        <v>12.3</v>
      </c>
      <c r="I30" s="43">
        <v>0.15</v>
      </c>
      <c r="J30" s="43">
        <v>112.5</v>
      </c>
      <c r="K30" s="44">
        <v>14</v>
      </c>
      <c r="L30" s="43">
        <v>12</v>
      </c>
    </row>
    <row r="31" spans="1:12" ht="15" x14ac:dyDescent="0.25">
      <c r="A31" s="14"/>
      <c r="B31" s="15"/>
      <c r="C31" s="11"/>
      <c r="D31" s="6" t="s">
        <v>47</v>
      </c>
      <c r="E31" s="42" t="s">
        <v>48</v>
      </c>
      <c r="F31" s="43">
        <v>50</v>
      </c>
      <c r="G31" s="43">
        <v>4.2</v>
      </c>
      <c r="H31" s="43">
        <v>9.3000000000000007</v>
      </c>
      <c r="I31" s="43">
        <v>25.7</v>
      </c>
      <c r="J31" s="43">
        <v>202</v>
      </c>
      <c r="K31" s="44">
        <v>447</v>
      </c>
      <c r="L31" s="43">
        <v>11.5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615</v>
      </c>
      <c r="G32" s="19">
        <f>SUM(G25:G31)</f>
        <v>19.510000000000002</v>
      </c>
      <c r="H32" s="19">
        <f>SUM(H25:H31)</f>
        <v>38.78</v>
      </c>
      <c r="I32" s="19">
        <f>SUM(I25:I31)</f>
        <v>102.07000000000001</v>
      </c>
      <c r="J32" s="19">
        <f>SUM(J25:J31)</f>
        <v>806.9</v>
      </c>
      <c r="K32" s="25"/>
      <c r="L32" s="19">
        <f>SUM(L25:L31)</f>
        <v>66.300000000000011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4">SUM(G33:G41)</f>
        <v>0</v>
      </c>
      <c r="H42" s="19">
        <f t="shared" ref="H42" si="5">SUM(H33:H41)</f>
        <v>0</v>
      </c>
      <c r="I42" s="19">
        <f t="shared" ref="I42" si="6">SUM(I33:I41)</f>
        <v>0</v>
      </c>
      <c r="J42" s="19">
        <f t="shared" ref="J42:L42" si="7">SUM(J33:J41)</f>
        <v>0</v>
      </c>
      <c r="K42" s="25"/>
      <c r="L42" s="19">
        <f t="shared" si="7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615</v>
      </c>
      <c r="G43" s="32">
        <f t="shared" ref="G43" si="8">G32+G42</f>
        <v>19.510000000000002</v>
      </c>
      <c r="H43" s="32">
        <f t="shared" ref="H43" si="9">H32+H42</f>
        <v>38.78</v>
      </c>
      <c r="I43" s="32">
        <f t="shared" ref="I43" si="10">I32+I42</f>
        <v>102.07000000000001</v>
      </c>
      <c r="J43" s="32">
        <f t="shared" ref="J43:L43" si="11">J32+J42</f>
        <v>806.9</v>
      </c>
      <c r="K43" s="32"/>
      <c r="L43" s="32">
        <f t="shared" si="11"/>
        <v>66.300000000000011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230</v>
      </c>
      <c r="G44" s="40">
        <v>28</v>
      </c>
      <c r="H44" s="40">
        <v>19.2</v>
      </c>
      <c r="I44" s="40">
        <v>27.4</v>
      </c>
      <c r="J44" s="40">
        <v>394</v>
      </c>
      <c r="K44" s="41">
        <v>251</v>
      </c>
      <c r="L44" s="40">
        <v>82.34</v>
      </c>
    </row>
    <row r="45" spans="1:12" ht="15" x14ac:dyDescent="0.25">
      <c r="A45" s="23"/>
      <c r="B45" s="15"/>
      <c r="C45" s="11"/>
      <c r="D45" s="7" t="s">
        <v>22</v>
      </c>
      <c r="E45" s="42" t="s">
        <v>52</v>
      </c>
      <c r="F45" s="43">
        <v>200</v>
      </c>
      <c r="G45" s="43">
        <v>4.2</v>
      </c>
      <c r="H45" s="43">
        <v>3.2</v>
      </c>
      <c r="I45" s="43">
        <v>16.850000000000001</v>
      </c>
      <c r="J45" s="43">
        <v>129</v>
      </c>
      <c r="K45" s="44">
        <v>416</v>
      </c>
      <c r="L45" s="43">
        <v>13.33</v>
      </c>
    </row>
    <row r="46" spans="1:12" ht="15" x14ac:dyDescent="0.25">
      <c r="A46" s="23"/>
      <c r="B46" s="15"/>
      <c r="C46" s="11"/>
      <c r="D46" s="7" t="s">
        <v>23</v>
      </c>
      <c r="E46" s="42" t="s">
        <v>42</v>
      </c>
      <c r="F46" s="43">
        <v>50</v>
      </c>
      <c r="G46" s="43">
        <v>4.9800000000000004</v>
      </c>
      <c r="H46" s="43">
        <v>0.78</v>
      </c>
      <c r="I46" s="43">
        <v>28.86</v>
      </c>
      <c r="J46" s="43">
        <v>136.19999999999999</v>
      </c>
      <c r="K46" s="44">
        <v>1</v>
      </c>
      <c r="L46" s="43">
        <v>3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1.98</v>
      </c>
      <c r="H47" s="43">
        <v>0.4</v>
      </c>
      <c r="I47" s="43">
        <v>0.36</v>
      </c>
      <c r="J47" s="43">
        <v>52.2</v>
      </c>
      <c r="K47" s="44">
        <v>1</v>
      </c>
      <c r="L47" s="43">
        <v>1.8</v>
      </c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 t="s">
        <v>47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/>
      <c r="G51" s="19"/>
      <c r="H51" s="19"/>
      <c r="I51" s="19"/>
      <c r="J51" s="19"/>
      <c r="K51" s="25"/>
      <c r="L51" s="19"/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2">SUM(G52:G60)</f>
        <v>0</v>
      </c>
      <c r="H61" s="19">
        <f t="shared" ref="H61" si="13">SUM(H52:H60)</f>
        <v>0</v>
      </c>
      <c r="I61" s="19">
        <f t="shared" ref="I61" si="14">SUM(I52:I60)</f>
        <v>0</v>
      </c>
      <c r="J61" s="19">
        <f t="shared" ref="J61:L61" si="15">SUM(J52:J60)</f>
        <v>0</v>
      </c>
      <c r="K61" s="25"/>
      <c r="L61" s="19">
        <f t="shared" si="1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16">G51+G61</f>
        <v>0</v>
      </c>
      <c r="H62" s="32">
        <f t="shared" ref="H62" si="17">H51+H61</f>
        <v>0</v>
      </c>
      <c r="I62" s="32">
        <f t="shared" ref="I62" si="18">I51+I61</f>
        <v>0</v>
      </c>
      <c r="J62" s="32">
        <f t="shared" ref="J62:L62" si="19">J51+J61</f>
        <v>0</v>
      </c>
      <c r="K62" s="32"/>
      <c r="L62" s="32">
        <f t="shared" si="1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180</v>
      </c>
      <c r="G63" s="40">
        <v>3.12</v>
      </c>
      <c r="H63" s="40">
        <v>5.0999999999999996</v>
      </c>
      <c r="I63" s="40">
        <v>18.45</v>
      </c>
      <c r="J63" s="40">
        <v>132.6</v>
      </c>
      <c r="K63" s="41">
        <v>312</v>
      </c>
      <c r="L63" s="40">
        <v>17.5</v>
      </c>
    </row>
    <row r="64" spans="1:12" ht="15" x14ac:dyDescent="0.25">
      <c r="A64" s="23"/>
      <c r="B64" s="15"/>
      <c r="C64" s="11"/>
      <c r="D64" s="7" t="s">
        <v>22</v>
      </c>
      <c r="E64" s="42" t="s">
        <v>54</v>
      </c>
      <c r="F64" s="43">
        <v>200</v>
      </c>
      <c r="G64" s="43">
        <v>0.9</v>
      </c>
      <c r="H64" s="43">
        <v>1.4E-2</v>
      </c>
      <c r="I64" s="43">
        <v>15.7</v>
      </c>
      <c r="J64" s="43">
        <v>39</v>
      </c>
      <c r="K64" s="44">
        <v>412</v>
      </c>
      <c r="L64" s="43">
        <v>2.87</v>
      </c>
    </row>
    <row r="65" spans="1:12" ht="15" x14ac:dyDescent="0.25">
      <c r="A65" s="23"/>
      <c r="B65" s="15"/>
      <c r="C65" s="11"/>
      <c r="D65" s="7" t="s">
        <v>23</v>
      </c>
      <c r="E65" s="42" t="s">
        <v>42</v>
      </c>
      <c r="F65" s="43">
        <v>50</v>
      </c>
      <c r="G65" s="43">
        <v>4.9800000000000004</v>
      </c>
      <c r="H65" s="43">
        <v>0.78</v>
      </c>
      <c r="I65" s="43">
        <v>28.86</v>
      </c>
      <c r="J65" s="43">
        <v>136.19999999999999</v>
      </c>
      <c r="K65" s="44">
        <v>1</v>
      </c>
      <c r="L65" s="43">
        <v>3</v>
      </c>
    </row>
    <row r="66" spans="1:12" ht="15.75" thickBot="1" x14ac:dyDescent="0.3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1.98</v>
      </c>
      <c r="H66" s="43">
        <v>0.4</v>
      </c>
      <c r="I66" s="43">
        <v>0.36</v>
      </c>
      <c r="J66" s="43">
        <v>52.2</v>
      </c>
      <c r="K66" s="44">
        <v>1</v>
      </c>
      <c r="L66" s="43">
        <v>1.8</v>
      </c>
    </row>
    <row r="67" spans="1:12" ht="15" x14ac:dyDescent="0.25">
      <c r="A67" s="23"/>
      <c r="B67" s="15"/>
      <c r="C67" s="11"/>
      <c r="D67" s="5" t="s">
        <v>21</v>
      </c>
      <c r="E67" s="42" t="s">
        <v>55</v>
      </c>
      <c r="F67" s="43">
        <v>90</v>
      </c>
      <c r="G67" s="43">
        <v>13.8</v>
      </c>
      <c r="H67" s="43">
        <v>9.9</v>
      </c>
      <c r="I67" s="43">
        <v>12</v>
      </c>
      <c r="J67" s="43">
        <v>192</v>
      </c>
      <c r="K67" s="44">
        <v>347</v>
      </c>
      <c r="L67" s="43">
        <v>45.26</v>
      </c>
    </row>
    <row r="68" spans="1:12" ht="15" x14ac:dyDescent="0.25">
      <c r="A68" s="23"/>
      <c r="B68" s="15"/>
      <c r="C68" s="11"/>
      <c r="D68" s="6" t="s">
        <v>26</v>
      </c>
      <c r="E68" s="42" t="s">
        <v>56</v>
      </c>
      <c r="F68" s="43">
        <v>60</v>
      </c>
      <c r="G68" s="43">
        <v>0.32</v>
      </c>
      <c r="H68" s="43">
        <v>0</v>
      </c>
      <c r="I68" s="43">
        <v>1.3</v>
      </c>
      <c r="J68" s="43">
        <v>5.67</v>
      </c>
      <c r="K68" s="44">
        <v>71</v>
      </c>
      <c r="L68" s="43">
        <v>13.2</v>
      </c>
    </row>
    <row r="69" spans="1:12" ht="15" x14ac:dyDescent="0.25">
      <c r="A69" s="24"/>
      <c r="B69" s="17"/>
      <c r="C69" s="8"/>
      <c r="D69" s="18" t="s">
        <v>33</v>
      </c>
      <c r="E69" s="9"/>
      <c r="F69" s="19"/>
      <c r="G69" s="19"/>
      <c r="H69" s="19"/>
      <c r="I69" s="19"/>
      <c r="J69" s="19"/>
      <c r="K69" s="25"/>
      <c r="L69" s="19"/>
    </row>
    <row r="70" spans="1:12" ht="15" x14ac:dyDescent="0.25">
      <c r="A70" s="26">
        <f>A63</f>
        <v>1</v>
      </c>
      <c r="B70" s="13">
        <f>B63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20">SUM(G70:G78)</f>
        <v>0</v>
      </c>
      <c r="H79" s="19">
        <f t="shared" ref="H79" si="21">SUM(H70:H78)</f>
        <v>0</v>
      </c>
      <c r="I79" s="19">
        <f t="shared" ref="I79" si="22">SUM(I70:I78)</f>
        <v>0</v>
      </c>
      <c r="J79" s="19">
        <f t="shared" ref="J79:L79" si="23">SUM(J70:J78)</f>
        <v>0</v>
      </c>
      <c r="K79" s="25"/>
      <c r="L79" s="19">
        <f t="shared" si="23"/>
        <v>0</v>
      </c>
    </row>
    <row r="80" spans="1:12" ht="15.75" customHeight="1" thickBot="1" x14ac:dyDescent="0.25">
      <c r="A80" s="29">
        <f>A63</f>
        <v>1</v>
      </c>
      <c r="B80" s="30">
        <f>B63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24">G69+G79</f>
        <v>0</v>
      </c>
      <c r="H80" s="32">
        <f t="shared" ref="H80" si="25">H69+H79</f>
        <v>0</v>
      </c>
      <c r="I80" s="32">
        <f t="shared" ref="I80" si="26">I69+I79</f>
        <v>0</v>
      </c>
      <c r="J80" s="32">
        <f t="shared" ref="J80:L80" si="27">J69+J79</f>
        <v>0</v>
      </c>
      <c r="K80" s="32"/>
      <c r="L80" s="32">
        <f t="shared" si="27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 t="s">
        <v>57</v>
      </c>
      <c r="F81" s="40">
        <v>150</v>
      </c>
      <c r="G81" s="40">
        <v>7.6</v>
      </c>
      <c r="H81" s="40">
        <v>5.4</v>
      </c>
      <c r="I81" s="40">
        <v>32</v>
      </c>
      <c r="J81" s="40">
        <v>286</v>
      </c>
      <c r="K81" s="41">
        <v>179</v>
      </c>
      <c r="L81" s="40">
        <v>11.88</v>
      </c>
    </row>
    <row r="82" spans="1:12" ht="15" x14ac:dyDescent="0.25">
      <c r="A82" s="23"/>
      <c r="B82" s="15"/>
      <c r="C82" s="11"/>
      <c r="D82" s="7" t="s">
        <v>22</v>
      </c>
      <c r="E82" s="42" t="s">
        <v>54</v>
      </c>
      <c r="F82" s="43">
        <v>200</v>
      </c>
      <c r="G82" s="43">
        <v>0.9</v>
      </c>
      <c r="H82" s="43">
        <v>1.4E-2</v>
      </c>
      <c r="I82" s="43">
        <v>15.7</v>
      </c>
      <c r="J82" s="43">
        <v>39</v>
      </c>
      <c r="K82" s="44">
        <v>412</v>
      </c>
      <c r="L82" s="43">
        <v>2.87</v>
      </c>
    </row>
    <row r="83" spans="1:12" ht="15" x14ac:dyDescent="0.25">
      <c r="A83" s="23"/>
      <c r="B83" s="15"/>
      <c r="C83" s="11"/>
      <c r="D83" s="7" t="s">
        <v>23</v>
      </c>
      <c r="E83" s="42" t="s">
        <v>42</v>
      </c>
      <c r="F83" s="43">
        <v>50</v>
      </c>
      <c r="G83" s="43">
        <v>4.9800000000000004</v>
      </c>
      <c r="H83" s="43">
        <v>0.78</v>
      </c>
      <c r="I83" s="43">
        <v>28.86</v>
      </c>
      <c r="J83" s="43">
        <v>136.19999999999999</v>
      </c>
      <c r="K83" s="44">
        <v>1</v>
      </c>
      <c r="L83" s="43">
        <v>3</v>
      </c>
    </row>
    <row r="84" spans="1:12" ht="15.75" thickBot="1" x14ac:dyDescent="0.3">
      <c r="A84" s="23"/>
      <c r="B84" s="15"/>
      <c r="C84" s="11"/>
      <c r="D84" s="7" t="s">
        <v>23</v>
      </c>
      <c r="E84" s="42" t="s">
        <v>43</v>
      </c>
      <c r="F84" s="43">
        <v>30</v>
      </c>
      <c r="G84" s="43">
        <v>1.98</v>
      </c>
      <c r="H84" s="43">
        <v>0.4</v>
      </c>
      <c r="I84" s="43">
        <v>0.36</v>
      </c>
      <c r="J84" s="43">
        <v>52.2</v>
      </c>
      <c r="K84" s="44">
        <v>1</v>
      </c>
      <c r="L84" s="43">
        <v>1.8</v>
      </c>
    </row>
    <row r="85" spans="1:12" ht="15" x14ac:dyDescent="0.25">
      <c r="A85" s="23"/>
      <c r="B85" s="15"/>
      <c r="C85" s="11"/>
      <c r="D85" s="5" t="s">
        <v>21</v>
      </c>
      <c r="E85" s="42" t="s">
        <v>58</v>
      </c>
      <c r="F85" s="43">
        <v>90</v>
      </c>
      <c r="G85" s="43">
        <v>21</v>
      </c>
      <c r="H85" s="43">
        <v>10.3</v>
      </c>
      <c r="I85" s="43">
        <v>14</v>
      </c>
      <c r="J85" s="43">
        <v>158</v>
      </c>
      <c r="K85" s="44">
        <v>210</v>
      </c>
      <c r="L85" s="43">
        <v>34.47</v>
      </c>
    </row>
    <row r="86" spans="1:12" ht="15" x14ac:dyDescent="0.25">
      <c r="A86" s="23"/>
      <c r="B86" s="15"/>
      <c r="C86" s="11"/>
      <c r="D86" s="6" t="s">
        <v>26</v>
      </c>
      <c r="E86" s="42" t="s">
        <v>56</v>
      </c>
      <c r="F86" s="43">
        <v>60</v>
      </c>
      <c r="G86" s="43">
        <v>0.32</v>
      </c>
      <c r="H86" s="43">
        <v>0</v>
      </c>
      <c r="I86" s="43">
        <v>1.3</v>
      </c>
      <c r="J86" s="43">
        <v>5.67</v>
      </c>
      <c r="K86" s="44">
        <v>71</v>
      </c>
      <c r="L86" s="43">
        <v>13.2</v>
      </c>
    </row>
    <row r="87" spans="1:12" ht="15" x14ac:dyDescent="0.25">
      <c r="A87" s="23"/>
      <c r="B87" s="15"/>
      <c r="C87" s="11"/>
      <c r="D87" s="6" t="s">
        <v>24</v>
      </c>
      <c r="E87" s="42" t="s">
        <v>59</v>
      </c>
      <c r="F87" s="43">
        <v>20</v>
      </c>
      <c r="G87" s="43">
        <v>0.8</v>
      </c>
      <c r="H87" s="43">
        <v>0</v>
      </c>
      <c r="I87" s="43">
        <v>25.2</v>
      </c>
      <c r="J87" s="43">
        <v>104</v>
      </c>
      <c r="K87" s="44">
        <v>338</v>
      </c>
      <c r="L87" s="43">
        <v>21.2</v>
      </c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600</v>
      </c>
      <c r="G88" s="19">
        <f>SUM(G81:G87)</f>
        <v>37.58</v>
      </c>
      <c r="H88" s="19">
        <f>SUM(H81:H87)</f>
        <v>16.894000000000002</v>
      </c>
      <c r="I88" s="19">
        <f>SUM(I81:I87)</f>
        <v>117.42</v>
      </c>
      <c r="J88" s="19">
        <f>SUM(J81:J87)</f>
        <v>781.06999999999994</v>
      </c>
      <c r="K88" s="25"/>
      <c r="L88" s="19">
        <f>SUM(L81:L87)</f>
        <v>88.42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28">SUM(G89:G97)</f>
        <v>0</v>
      </c>
      <c r="H98" s="19">
        <f t="shared" ref="H98" si="29">SUM(H89:H97)</f>
        <v>0</v>
      </c>
      <c r="I98" s="19">
        <f t="shared" ref="I98" si="30">SUM(I89:I97)</f>
        <v>0</v>
      </c>
      <c r="J98" s="19">
        <f t="shared" ref="J98:L98" si="31">SUM(J89:J97)</f>
        <v>0</v>
      </c>
      <c r="K98" s="25"/>
      <c r="L98" s="19">
        <f t="shared" si="31"/>
        <v>0</v>
      </c>
    </row>
    <row r="99" spans="1:12" ht="15.75" customHeight="1" thickBot="1" x14ac:dyDescent="0.25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600</v>
      </c>
      <c r="G99" s="32">
        <f t="shared" ref="G99" si="32">G88+G98</f>
        <v>37.58</v>
      </c>
      <c r="H99" s="32">
        <f t="shared" ref="H99" si="33">H88+H98</f>
        <v>16.894000000000002</v>
      </c>
      <c r="I99" s="32">
        <f t="shared" ref="I99" si="34">I88+I98</f>
        <v>117.42</v>
      </c>
      <c r="J99" s="32">
        <f t="shared" ref="J99:L99" si="35">J88+J98</f>
        <v>781.06999999999994</v>
      </c>
      <c r="K99" s="32"/>
      <c r="L99" s="32">
        <f t="shared" si="35"/>
        <v>88.42</v>
      </c>
    </row>
    <row r="100" spans="1:12" ht="15" x14ac:dyDescent="0.25">
      <c r="A100" s="20">
        <v>2</v>
      </c>
      <c r="B100" s="21">
        <v>1</v>
      </c>
      <c r="C100" s="22" t="s">
        <v>20</v>
      </c>
      <c r="D100" s="5" t="s">
        <v>21</v>
      </c>
      <c r="E100" s="39" t="s">
        <v>41</v>
      </c>
      <c r="F100" s="40">
        <v>190</v>
      </c>
      <c r="G100" s="40">
        <v>16.8</v>
      </c>
      <c r="H100" s="40">
        <v>20.8</v>
      </c>
      <c r="I100" s="40">
        <v>22.4</v>
      </c>
      <c r="J100" s="40">
        <v>306</v>
      </c>
      <c r="K100" s="41">
        <v>210</v>
      </c>
      <c r="L100" s="40">
        <v>45.23</v>
      </c>
    </row>
    <row r="101" spans="1:12" ht="15" x14ac:dyDescent="0.25">
      <c r="A101" s="23"/>
      <c r="B101" s="15"/>
      <c r="C101" s="11"/>
      <c r="D101" s="7" t="s">
        <v>22</v>
      </c>
      <c r="E101" s="42" t="s">
        <v>54</v>
      </c>
      <c r="F101" s="43">
        <v>200</v>
      </c>
      <c r="G101" s="43">
        <v>0.9</v>
      </c>
      <c r="H101" s="43">
        <v>1.4E-2</v>
      </c>
      <c r="I101" s="43">
        <v>15.7</v>
      </c>
      <c r="J101" s="43">
        <v>39</v>
      </c>
      <c r="K101" s="44">
        <v>412</v>
      </c>
      <c r="L101" s="43">
        <v>2.87</v>
      </c>
    </row>
    <row r="102" spans="1:12" ht="15" x14ac:dyDescent="0.25">
      <c r="A102" s="23"/>
      <c r="B102" s="15"/>
      <c r="C102" s="11"/>
      <c r="D102" s="7" t="s">
        <v>23</v>
      </c>
      <c r="E102" s="42" t="s">
        <v>42</v>
      </c>
      <c r="F102" s="43">
        <v>50</v>
      </c>
      <c r="G102" s="43">
        <v>4.9800000000000004</v>
      </c>
      <c r="H102" s="43">
        <v>0.78</v>
      </c>
      <c r="I102" s="43">
        <v>28.86</v>
      </c>
      <c r="J102" s="43">
        <v>136.19999999999999</v>
      </c>
      <c r="K102" s="44">
        <v>1</v>
      </c>
      <c r="L102" s="43">
        <v>3</v>
      </c>
    </row>
    <row r="103" spans="1:12" ht="15" x14ac:dyDescent="0.25">
      <c r="A103" s="23"/>
      <c r="B103" s="15"/>
      <c r="C103" s="11"/>
      <c r="D103" s="7" t="s">
        <v>23</v>
      </c>
      <c r="E103" s="42" t="s">
        <v>43</v>
      </c>
      <c r="F103" s="43">
        <v>30</v>
      </c>
      <c r="G103" s="43">
        <v>1.98</v>
      </c>
      <c r="H103" s="43">
        <v>0.4</v>
      </c>
      <c r="I103" s="43">
        <v>0.36</v>
      </c>
      <c r="J103" s="43">
        <v>52.2</v>
      </c>
      <c r="K103" s="44">
        <v>1</v>
      </c>
      <c r="L103" s="43">
        <v>1.8</v>
      </c>
    </row>
    <row r="104" spans="1:12" ht="15" x14ac:dyDescent="0.25">
      <c r="A104" s="23"/>
      <c r="B104" s="15"/>
      <c r="C104" s="11"/>
      <c r="D104" s="7" t="s">
        <v>26</v>
      </c>
      <c r="E104" s="42" t="s">
        <v>44</v>
      </c>
      <c r="F104" s="43">
        <v>60</v>
      </c>
      <c r="G104" s="43">
        <v>4.8</v>
      </c>
      <c r="H104" s="43">
        <v>0.5</v>
      </c>
      <c r="I104" s="43">
        <v>28.8</v>
      </c>
      <c r="J104" s="43">
        <v>152</v>
      </c>
      <c r="K104" s="44"/>
      <c r="L104" s="43">
        <v>8.25</v>
      </c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530</v>
      </c>
      <c r="G107" s="19">
        <f t="shared" ref="G107:J107" si="36">SUM(G100:G106)</f>
        <v>29.46</v>
      </c>
      <c r="H107" s="19">
        <f t="shared" si="36"/>
        <v>22.494</v>
      </c>
      <c r="I107" s="19">
        <f t="shared" si="36"/>
        <v>96.11999999999999</v>
      </c>
      <c r="J107" s="19">
        <f t="shared" si="36"/>
        <v>685.4</v>
      </c>
      <c r="K107" s="25"/>
      <c r="L107" s="19">
        <f t="shared" ref="L107" si="37">SUM(L100:L106)</f>
        <v>61.149999999999991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38">SUM(G108:G116)</f>
        <v>0</v>
      </c>
      <c r="H117" s="19">
        <f t="shared" si="38"/>
        <v>0</v>
      </c>
      <c r="I117" s="19">
        <f t="shared" si="38"/>
        <v>0</v>
      </c>
      <c r="J117" s="19">
        <f t="shared" si="38"/>
        <v>0</v>
      </c>
      <c r="K117" s="25"/>
      <c r="L117" s="19">
        <f t="shared" ref="L117" si="39">SUM(L108:L116)</f>
        <v>0</v>
      </c>
    </row>
    <row r="118" spans="1:12" ht="15.75" thickBot="1" x14ac:dyDescent="0.25">
      <c r="A118" s="29">
        <f>A100</f>
        <v>2</v>
      </c>
      <c r="B118" s="30">
        <f>B100</f>
        <v>1</v>
      </c>
      <c r="C118" s="54" t="s">
        <v>4</v>
      </c>
      <c r="D118" s="55"/>
      <c r="E118" s="31"/>
      <c r="F118" s="32">
        <f>F107+F117</f>
        <v>530</v>
      </c>
      <c r="G118" s="32">
        <f t="shared" ref="G118" si="40">G107+G117</f>
        <v>29.46</v>
      </c>
      <c r="H118" s="32">
        <f t="shared" ref="H118" si="41">H107+H117</f>
        <v>22.494</v>
      </c>
      <c r="I118" s="32">
        <f t="shared" ref="I118" si="42">I107+I117</f>
        <v>96.11999999999999</v>
      </c>
      <c r="J118" s="32">
        <f t="shared" ref="J118:L118" si="43">J107+J117</f>
        <v>685.4</v>
      </c>
      <c r="K118" s="32"/>
      <c r="L118" s="32">
        <f t="shared" si="43"/>
        <v>61.149999999999991</v>
      </c>
    </row>
    <row r="119" spans="1:12" ht="15" x14ac:dyDescent="0.25">
      <c r="A119" s="14">
        <v>2</v>
      </c>
      <c r="B119" s="15">
        <v>2</v>
      </c>
      <c r="C119" s="22" t="s">
        <v>20</v>
      </c>
      <c r="D119" s="5" t="s">
        <v>21</v>
      </c>
      <c r="E119" s="39" t="s">
        <v>60</v>
      </c>
      <c r="F119" s="40">
        <v>250</v>
      </c>
      <c r="G119" s="40">
        <v>5.5</v>
      </c>
      <c r="H119" s="40">
        <v>7.5</v>
      </c>
      <c r="I119" s="40">
        <v>36.5</v>
      </c>
      <c r="J119" s="40">
        <v>201</v>
      </c>
      <c r="K119" s="41">
        <v>182</v>
      </c>
      <c r="L119" s="40">
        <v>21.87</v>
      </c>
    </row>
    <row r="120" spans="1:12" ht="15" x14ac:dyDescent="0.25">
      <c r="A120" s="14"/>
      <c r="B120" s="15"/>
      <c r="C120" s="11"/>
      <c r="D120" s="7" t="s">
        <v>22</v>
      </c>
      <c r="E120" s="42" t="s">
        <v>46</v>
      </c>
      <c r="F120" s="43">
        <v>200</v>
      </c>
      <c r="G120" s="43">
        <v>0.1</v>
      </c>
      <c r="H120" s="43">
        <v>0</v>
      </c>
      <c r="I120" s="43">
        <v>15</v>
      </c>
      <c r="J120" s="43">
        <v>60</v>
      </c>
      <c r="K120" s="44">
        <v>376</v>
      </c>
      <c r="L120" s="43">
        <v>1.5</v>
      </c>
    </row>
    <row r="121" spans="1:12" ht="15" x14ac:dyDescent="0.25">
      <c r="A121" s="14"/>
      <c r="B121" s="15"/>
      <c r="C121" s="11"/>
      <c r="D121" s="7" t="s">
        <v>23</v>
      </c>
      <c r="E121" s="42" t="s">
        <v>61</v>
      </c>
      <c r="F121" s="43">
        <v>50</v>
      </c>
      <c r="G121" s="43">
        <v>4.9800000000000004</v>
      </c>
      <c r="H121" s="43">
        <v>0.78</v>
      </c>
      <c r="I121" s="43">
        <v>28.86</v>
      </c>
      <c r="J121" s="43">
        <v>136.19999999999999</v>
      </c>
      <c r="K121" s="44">
        <v>1</v>
      </c>
      <c r="L121" s="43">
        <v>3</v>
      </c>
    </row>
    <row r="122" spans="1:12" ht="15" x14ac:dyDescent="0.25">
      <c r="A122" s="14"/>
      <c r="B122" s="15"/>
      <c r="C122" s="11"/>
      <c r="D122" s="7" t="s">
        <v>23</v>
      </c>
      <c r="E122" s="42" t="s">
        <v>62</v>
      </c>
      <c r="F122" s="43">
        <v>30</v>
      </c>
      <c r="G122" s="43">
        <v>1.98</v>
      </c>
      <c r="H122" s="43">
        <v>0.4</v>
      </c>
      <c r="I122" s="43">
        <v>0.36</v>
      </c>
      <c r="J122" s="43">
        <v>52.2</v>
      </c>
      <c r="K122" s="44">
        <v>1</v>
      </c>
      <c r="L122" s="43">
        <v>1.8</v>
      </c>
    </row>
    <row r="123" spans="1:12" ht="15" x14ac:dyDescent="0.25">
      <c r="A123" s="14"/>
      <c r="B123" s="15"/>
      <c r="C123" s="11"/>
      <c r="D123" s="7"/>
      <c r="E123" s="42" t="s">
        <v>63</v>
      </c>
      <c r="F123" s="43">
        <v>20</v>
      </c>
      <c r="G123" s="43">
        <v>4.5999999999999996</v>
      </c>
      <c r="H123" s="43">
        <v>5.8</v>
      </c>
      <c r="I123" s="43">
        <v>0</v>
      </c>
      <c r="J123" s="43">
        <v>76</v>
      </c>
      <c r="K123" s="44">
        <v>7</v>
      </c>
      <c r="L123" s="43">
        <v>12.4</v>
      </c>
    </row>
    <row r="124" spans="1:12" ht="15" x14ac:dyDescent="0.25">
      <c r="A124" s="14"/>
      <c r="B124" s="15"/>
      <c r="C124" s="11"/>
      <c r="D124" s="7"/>
      <c r="E124" s="42" t="s">
        <v>50</v>
      </c>
      <c r="F124" s="43">
        <v>15</v>
      </c>
      <c r="G124" s="43">
        <v>0.15</v>
      </c>
      <c r="H124" s="43">
        <v>12.3</v>
      </c>
      <c r="I124" s="43">
        <v>0.15</v>
      </c>
      <c r="J124" s="43">
        <v>112.5</v>
      </c>
      <c r="K124" s="44">
        <v>14</v>
      </c>
      <c r="L124" s="43">
        <v>12</v>
      </c>
    </row>
    <row r="125" spans="1:12" ht="15" x14ac:dyDescent="0.25">
      <c r="A125" s="14"/>
      <c r="B125" s="15"/>
      <c r="C125" s="11"/>
      <c r="D125" s="6" t="s">
        <v>24</v>
      </c>
      <c r="E125" s="42" t="s">
        <v>59</v>
      </c>
      <c r="F125" s="43">
        <v>200</v>
      </c>
      <c r="G125" s="43">
        <v>0.8</v>
      </c>
      <c r="H125" s="43">
        <v>0</v>
      </c>
      <c r="I125" s="43">
        <v>25.2</v>
      </c>
      <c r="J125" s="43">
        <v>104</v>
      </c>
      <c r="K125" s="44">
        <v>338</v>
      </c>
      <c r="L125" s="43">
        <v>21.2</v>
      </c>
    </row>
    <row r="126" spans="1:12" ht="15" x14ac:dyDescent="0.25">
      <c r="A126" s="14"/>
      <c r="B126" s="15"/>
      <c r="C126" s="11"/>
      <c r="D126" s="2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SUM(F119:F126)</f>
        <v>765</v>
      </c>
      <c r="G127" s="19">
        <f t="shared" ref="G127:J127" si="44">SUM(G119:G126)</f>
        <v>18.11</v>
      </c>
      <c r="H127" s="19">
        <f t="shared" si="44"/>
        <v>26.78</v>
      </c>
      <c r="I127" s="19">
        <f t="shared" si="44"/>
        <v>106.07000000000001</v>
      </c>
      <c r="J127" s="19">
        <f t="shared" si="44"/>
        <v>741.9</v>
      </c>
      <c r="K127" s="25"/>
      <c r="L127" s="19">
        <f t="shared" ref="L127" si="45">SUM(L119:L126)</f>
        <v>73.77</v>
      </c>
    </row>
    <row r="128" spans="1:12" ht="15" x14ac:dyDescent="0.25">
      <c r="A128" s="13">
        <f>A119</f>
        <v>2</v>
      </c>
      <c r="B128" s="13">
        <f>B119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46">SUM(G128:G136)</f>
        <v>0</v>
      </c>
      <c r="H137" s="19">
        <f t="shared" si="46"/>
        <v>0</v>
      </c>
      <c r="I137" s="19">
        <f t="shared" si="46"/>
        <v>0</v>
      </c>
      <c r="J137" s="19">
        <f t="shared" si="46"/>
        <v>0</v>
      </c>
      <c r="K137" s="25"/>
      <c r="L137" s="19">
        <f t="shared" ref="L137" si="47">SUM(L128:L136)</f>
        <v>0</v>
      </c>
    </row>
    <row r="138" spans="1:12" ht="15.75" thickBot="1" x14ac:dyDescent="0.25">
      <c r="A138" s="33">
        <f>A119</f>
        <v>2</v>
      </c>
      <c r="B138" s="33">
        <f>B119</f>
        <v>2</v>
      </c>
      <c r="C138" s="54" t="s">
        <v>4</v>
      </c>
      <c r="D138" s="55"/>
      <c r="E138" s="31"/>
      <c r="F138" s="32">
        <f>F127+F137</f>
        <v>765</v>
      </c>
      <c r="G138" s="32">
        <f t="shared" ref="G138" si="48">G127+G137</f>
        <v>18.11</v>
      </c>
      <c r="H138" s="32">
        <f t="shared" ref="H138" si="49">H127+H137</f>
        <v>26.78</v>
      </c>
      <c r="I138" s="32">
        <f t="shared" ref="I138" si="50">I127+I137</f>
        <v>106.07000000000001</v>
      </c>
      <c r="J138" s="32">
        <f t="shared" ref="J138:L138" si="51">J127+J137</f>
        <v>741.9</v>
      </c>
      <c r="K138" s="32"/>
      <c r="L138" s="32">
        <f t="shared" si="51"/>
        <v>73.77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90</v>
      </c>
      <c r="G139" s="40">
        <v>1.7</v>
      </c>
      <c r="H139" s="40">
        <v>178</v>
      </c>
      <c r="I139" s="40">
        <v>7.4</v>
      </c>
      <c r="J139" s="40">
        <v>225</v>
      </c>
      <c r="K139" s="41">
        <v>301</v>
      </c>
      <c r="L139" s="40">
        <v>47.01</v>
      </c>
    </row>
    <row r="140" spans="1:12" ht="15" x14ac:dyDescent="0.25">
      <c r="A140" s="23"/>
      <c r="B140" s="15"/>
      <c r="C140" s="11"/>
      <c r="D140" s="7" t="s">
        <v>22</v>
      </c>
      <c r="E140" s="42" t="s">
        <v>52</v>
      </c>
      <c r="F140" s="43">
        <v>200</v>
      </c>
      <c r="G140" s="43">
        <v>4.2</v>
      </c>
      <c r="H140" s="43">
        <v>3.2</v>
      </c>
      <c r="I140" s="43">
        <v>16.850000000000001</v>
      </c>
      <c r="J140" s="43">
        <v>129</v>
      </c>
      <c r="K140" s="44">
        <v>416</v>
      </c>
      <c r="L140" s="43">
        <v>13.3</v>
      </c>
    </row>
    <row r="141" spans="1:12" ht="15" x14ac:dyDescent="0.25">
      <c r="A141" s="23"/>
      <c r="B141" s="15"/>
      <c r="C141" s="11"/>
      <c r="D141" s="7" t="s">
        <v>23</v>
      </c>
      <c r="E141" s="42" t="s">
        <v>65</v>
      </c>
      <c r="F141" s="43">
        <v>50</v>
      </c>
      <c r="G141" s="43">
        <v>4.9800000000000004</v>
      </c>
      <c r="H141" s="43">
        <v>0.78</v>
      </c>
      <c r="I141" s="43">
        <v>28.86</v>
      </c>
      <c r="J141" s="43">
        <v>136.19999999999999</v>
      </c>
      <c r="K141" s="44">
        <v>1</v>
      </c>
      <c r="L141" s="43">
        <v>3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1.98</v>
      </c>
      <c r="H142" s="43">
        <v>0.4</v>
      </c>
      <c r="I142" s="43">
        <v>0.36</v>
      </c>
      <c r="J142" s="43">
        <v>52.2</v>
      </c>
      <c r="K142" s="44">
        <v>1</v>
      </c>
      <c r="L142" s="43">
        <v>1.8</v>
      </c>
    </row>
    <row r="143" spans="1:12" ht="15" x14ac:dyDescent="0.25">
      <c r="A143" s="23"/>
      <c r="B143" s="15"/>
      <c r="C143" s="11"/>
      <c r="D143" s="5" t="s">
        <v>21</v>
      </c>
      <c r="E143" s="42" t="s">
        <v>66</v>
      </c>
      <c r="F143" s="43">
        <v>180</v>
      </c>
      <c r="G143" s="43">
        <v>5.4</v>
      </c>
      <c r="H143" s="43">
        <v>6.3</v>
      </c>
      <c r="I143" s="43">
        <v>36.6</v>
      </c>
      <c r="J143" s="43">
        <v>225</v>
      </c>
      <c r="K143" s="44">
        <v>202</v>
      </c>
      <c r="L143" s="43">
        <v>7.22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52">SUM(G139:G145)</f>
        <v>18.260000000000002</v>
      </c>
      <c r="H146" s="19">
        <f t="shared" si="52"/>
        <v>188.68</v>
      </c>
      <c r="I146" s="19">
        <f t="shared" si="52"/>
        <v>90.07</v>
      </c>
      <c r="J146" s="19">
        <f t="shared" si="52"/>
        <v>767.4</v>
      </c>
      <c r="K146" s="25"/>
      <c r="L146" s="19">
        <f t="shared" ref="L146" si="53">SUM(L139:L145)</f>
        <v>72.33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54">SUM(G147:G155)</f>
        <v>0</v>
      </c>
      <c r="H156" s="19">
        <f t="shared" si="54"/>
        <v>0</v>
      </c>
      <c r="I156" s="19">
        <f t="shared" si="54"/>
        <v>0</v>
      </c>
      <c r="J156" s="19">
        <f t="shared" si="54"/>
        <v>0</v>
      </c>
      <c r="K156" s="25"/>
      <c r="L156" s="19">
        <f t="shared" ref="L156" si="55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550</v>
      </c>
      <c r="G157" s="32">
        <f t="shared" ref="G157" si="56">G146+G156</f>
        <v>18.260000000000002</v>
      </c>
      <c r="H157" s="32">
        <f t="shared" ref="H157" si="57">H146+H156</f>
        <v>188.68</v>
      </c>
      <c r="I157" s="32">
        <f t="shared" ref="I157" si="58">I146+I156</f>
        <v>90.07</v>
      </c>
      <c r="J157" s="32">
        <f t="shared" ref="J157:L157" si="59">J146+J156</f>
        <v>767.4</v>
      </c>
      <c r="K157" s="32"/>
      <c r="L157" s="32">
        <f t="shared" si="59"/>
        <v>72.33</v>
      </c>
    </row>
    <row r="158" spans="1:12" ht="15" customHeight="1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180</v>
      </c>
      <c r="G158" s="40">
        <v>27.18</v>
      </c>
      <c r="H158" s="40">
        <v>11.52</v>
      </c>
      <c r="I158" s="40">
        <v>5.94</v>
      </c>
      <c r="J158" s="40">
        <v>235.8</v>
      </c>
      <c r="K158" s="41">
        <v>246</v>
      </c>
      <c r="L158" s="40">
        <v>42.82</v>
      </c>
    </row>
    <row r="159" spans="1:12" ht="15" x14ac:dyDescent="0.25">
      <c r="A159" s="23"/>
      <c r="B159" s="15"/>
      <c r="C159" s="11"/>
      <c r="D159" s="7" t="s">
        <v>22</v>
      </c>
      <c r="E159" s="42" t="s">
        <v>46</v>
      </c>
      <c r="F159" s="43">
        <v>200</v>
      </c>
      <c r="G159" s="43">
        <v>0.1</v>
      </c>
      <c r="H159" s="43">
        <v>0</v>
      </c>
      <c r="I159" s="43">
        <v>15</v>
      </c>
      <c r="J159" s="43">
        <v>60</v>
      </c>
      <c r="K159" s="44">
        <v>376</v>
      </c>
      <c r="L159" s="43">
        <v>1.5</v>
      </c>
    </row>
    <row r="160" spans="1:12" ht="15" x14ac:dyDescent="0.25">
      <c r="A160" s="23"/>
      <c r="B160" s="15"/>
      <c r="C160" s="11"/>
      <c r="D160" s="7" t="s">
        <v>23</v>
      </c>
      <c r="E160" s="42" t="s">
        <v>65</v>
      </c>
      <c r="F160" s="43">
        <v>50</v>
      </c>
      <c r="G160" s="43">
        <v>4.9800000000000004</v>
      </c>
      <c r="H160" s="43">
        <v>0.78</v>
      </c>
      <c r="I160" s="43">
        <v>28.86</v>
      </c>
      <c r="J160" s="43">
        <v>136.19999999999999</v>
      </c>
      <c r="K160" s="44">
        <v>1</v>
      </c>
      <c r="L160" s="43">
        <v>3</v>
      </c>
    </row>
    <row r="161" spans="1:12" ht="15.75" thickBot="1" x14ac:dyDescent="0.3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1.98</v>
      </c>
      <c r="H161" s="43">
        <v>0.4</v>
      </c>
      <c r="I161" s="43">
        <v>0.36</v>
      </c>
      <c r="J161" s="43">
        <v>52.2</v>
      </c>
      <c r="K161" s="44">
        <v>1</v>
      </c>
      <c r="L161" s="43">
        <v>1.8</v>
      </c>
    </row>
    <row r="162" spans="1:12" ht="15" x14ac:dyDescent="0.25">
      <c r="A162" s="23"/>
      <c r="B162" s="15"/>
      <c r="C162" s="11"/>
      <c r="D162" s="5" t="s">
        <v>21</v>
      </c>
      <c r="E162" s="42" t="s">
        <v>68</v>
      </c>
      <c r="F162" s="43">
        <v>180</v>
      </c>
      <c r="G162" s="43">
        <v>10.08</v>
      </c>
      <c r="H162" s="43">
        <v>6.18</v>
      </c>
      <c r="I162" s="43">
        <v>47</v>
      </c>
      <c r="J162" s="43">
        <v>290</v>
      </c>
      <c r="K162" s="44">
        <v>179</v>
      </c>
      <c r="L162" s="43">
        <v>9.9</v>
      </c>
    </row>
    <row r="163" spans="1:12" ht="15" x14ac:dyDescent="0.25">
      <c r="A163" s="23"/>
      <c r="B163" s="15"/>
      <c r="C163" s="11"/>
      <c r="D163" s="1" t="s">
        <v>26</v>
      </c>
      <c r="E163" s="42" t="s">
        <v>56</v>
      </c>
      <c r="F163" s="43">
        <v>60</v>
      </c>
      <c r="G163" s="43">
        <v>0.32</v>
      </c>
      <c r="H163" s="43">
        <v>0</v>
      </c>
      <c r="I163" s="43">
        <v>1.3</v>
      </c>
      <c r="J163" s="43">
        <v>5.67</v>
      </c>
      <c r="K163" s="44">
        <v>71</v>
      </c>
      <c r="L163" s="43">
        <v>13.2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60">SUM(G158:G164)</f>
        <v>44.64</v>
      </c>
      <c r="H165" s="19">
        <f t="shared" si="60"/>
        <v>18.88</v>
      </c>
      <c r="I165" s="19">
        <f t="shared" si="60"/>
        <v>98.46</v>
      </c>
      <c r="J165" s="19">
        <f t="shared" si="60"/>
        <v>779.87</v>
      </c>
      <c r="K165" s="25"/>
      <c r="L165" s="19">
        <f t="shared" ref="L165" si="61">SUM(L158:L164)</f>
        <v>72.22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2">SUM(G166:G174)</f>
        <v>0</v>
      </c>
      <c r="H175" s="19">
        <f t="shared" si="62"/>
        <v>0</v>
      </c>
      <c r="I175" s="19">
        <f t="shared" si="62"/>
        <v>0</v>
      </c>
      <c r="J175" s="19">
        <f t="shared" si="62"/>
        <v>0</v>
      </c>
      <c r="K175" s="25"/>
      <c r="L175" s="19">
        <f t="shared" ref="L175" si="63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700</v>
      </c>
      <c r="G176" s="32">
        <f t="shared" ref="G176" si="64">G165+G175</f>
        <v>44.64</v>
      </c>
      <c r="H176" s="32">
        <f t="shared" ref="H176" si="65">H165+H175</f>
        <v>18.88</v>
      </c>
      <c r="I176" s="32">
        <f t="shared" ref="I176" si="66">I165+I175</f>
        <v>98.46</v>
      </c>
      <c r="J176" s="32">
        <f t="shared" ref="J176:L176" si="67">J165+J175</f>
        <v>779.87</v>
      </c>
      <c r="K176" s="32"/>
      <c r="L176" s="32">
        <f t="shared" si="67"/>
        <v>72.22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250</v>
      </c>
      <c r="G177" s="40">
        <v>28</v>
      </c>
      <c r="H177" s="40">
        <v>19.2</v>
      </c>
      <c r="I177" s="40">
        <v>27.4</v>
      </c>
      <c r="J177" s="40">
        <v>394</v>
      </c>
      <c r="K177" s="41">
        <v>251</v>
      </c>
      <c r="L177" s="40">
        <v>91.36</v>
      </c>
    </row>
    <row r="178" spans="1:12" ht="15" x14ac:dyDescent="0.25">
      <c r="A178" s="23"/>
      <c r="B178" s="15"/>
      <c r="C178" s="11"/>
      <c r="D178" s="7" t="s">
        <v>22</v>
      </c>
      <c r="E178" s="42" t="s">
        <v>54</v>
      </c>
      <c r="F178" s="43">
        <v>200</v>
      </c>
      <c r="G178" s="43">
        <v>0.9</v>
      </c>
      <c r="H178" s="43">
        <v>1.4E-2</v>
      </c>
      <c r="I178" s="43">
        <v>15.7</v>
      </c>
      <c r="J178" s="43">
        <v>39</v>
      </c>
      <c r="K178" s="44">
        <v>412</v>
      </c>
      <c r="L178" s="43">
        <v>2.82</v>
      </c>
    </row>
    <row r="179" spans="1:12" ht="15" x14ac:dyDescent="0.25">
      <c r="A179" s="23"/>
      <c r="B179" s="15"/>
      <c r="C179" s="11"/>
      <c r="D179" s="7" t="s">
        <v>23</v>
      </c>
      <c r="E179" s="42" t="s">
        <v>65</v>
      </c>
      <c r="F179" s="43">
        <v>50</v>
      </c>
      <c r="G179" s="43">
        <v>4.9800000000000004</v>
      </c>
      <c r="H179" s="43">
        <v>0.78</v>
      </c>
      <c r="I179" s="43">
        <v>28.86</v>
      </c>
      <c r="J179" s="43">
        <v>136.19999999999999</v>
      </c>
      <c r="K179" s="44">
        <v>1</v>
      </c>
      <c r="L179" s="43">
        <v>3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1.98</v>
      </c>
      <c r="H180" s="43">
        <v>0.4</v>
      </c>
      <c r="I180" s="43">
        <v>0.36</v>
      </c>
      <c r="J180" s="43">
        <v>52.2</v>
      </c>
      <c r="K180" s="44">
        <v>1</v>
      </c>
      <c r="L180" s="43">
        <v>1.8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68">SUM(G177:G183)</f>
        <v>35.859999999999992</v>
      </c>
      <c r="H184" s="19">
        <f t="shared" si="68"/>
        <v>20.393999999999998</v>
      </c>
      <c r="I184" s="19">
        <f t="shared" si="68"/>
        <v>72.319999999999993</v>
      </c>
      <c r="J184" s="19">
        <f t="shared" si="68"/>
        <v>621.40000000000009</v>
      </c>
      <c r="K184" s="25"/>
      <c r="L184" s="19">
        <f t="shared" ref="L184" si="69">SUM(L177:L183)</f>
        <v>98.97999999999999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0">SUM(G185:G193)</f>
        <v>0</v>
      </c>
      <c r="H194" s="19">
        <f t="shared" si="70"/>
        <v>0</v>
      </c>
      <c r="I194" s="19">
        <f t="shared" si="70"/>
        <v>0</v>
      </c>
      <c r="J194" s="19">
        <f t="shared" si="70"/>
        <v>0</v>
      </c>
      <c r="K194" s="25"/>
      <c r="L194" s="19">
        <f t="shared" ref="L194" si="71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530</v>
      </c>
      <c r="G195" s="32">
        <f t="shared" ref="G195" si="72">G184+G194</f>
        <v>35.859999999999992</v>
      </c>
      <c r="H195" s="32">
        <f t="shared" ref="H195" si="73">H184+H194</f>
        <v>20.393999999999998</v>
      </c>
      <c r="I195" s="32">
        <f t="shared" ref="I195" si="74">I184+I194</f>
        <v>72.319999999999993</v>
      </c>
      <c r="J195" s="32">
        <f t="shared" ref="J195:L195" si="75">J184+J194</f>
        <v>621.40000000000009</v>
      </c>
      <c r="K195" s="32"/>
      <c r="L195" s="32">
        <f t="shared" si="75"/>
        <v>98.97999999999999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(F24+F43+F62+F80+F99+F118+F138+F157+F176+F195)/(IF(F24=0,0,1)+IF(F43=0,0,1)+IF(F62=0,0,1)+IF(F80=0,0,1)+IF(F99=0,0,1)+IF(F118=0,0,1)+IF(F138=0,0,1)+IF(F157=0,0,1)+IF(F176=0,0,1)+IF(F195=0,0,1))</f>
        <v>602.5</v>
      </c>
      <c r="G196" s="34">
        <f>(G24+G43+G62+G80+G99+G118+G138+G157+G176+G195)/(IF(G24=0,0,1)+IF(G43=0,0,1)+IF(G62=0,0,1)+IF(G80=0,0,1)+IF(G99=0,0,1)+IF(G118=0,0,1)+IF(G138=0,0,1)+IF(G157=0,0,1)+IF(G176=0,0,1)+IF(G195=0,0,1))</f>
        <v>27.154999999999998</v>
      </c>
      <c r="H196" s="34">
        <f>(H24+H43+H62+H80+H99+H118+H138+H157+H176+H195)/(IF(H24=0,0,1)+IF(H43=0,0,1)+IF(H62=0,0,1)+IF(H80=0,0,1)+IF(H99=0,0,1)+IF(H118=0,0,1)+IF(H138=0,0,1)+IF(H157=0,0,1)+IF(H176=0,0,1)+IF(H195=0,0,1))</f>
        <v>67.830250000000007</v>
      </c>
      <c r="I196" s="34">
        <f>(I24+I43+I62+I80+I99+I118+I138+I157+I176+I195)/(IF(I24=0,0,1)+IF(I43=0,0,1)+IF(I62=0,0,1)+IF(I80=0,0,1)+IF(I99=0,0,1)+IF(I118=0,0,1)+IF(I138=0,0,1)+IF(I157=0,0,1)+IF(I176=0,0,1)+IF(I195=0,0,1))</f>
        <v>97.268750000000011</v>
      </c>
      <c r="J196" s="34">
        <f>(J24+J43+J62+J80+J99+J118+J138+J157+J176+J195)/(IF(J24=0,0,1)+IF(J43=0,0,1)+IF(J62=0,0,1)+IF(J80=0,0,1)+IF(J99=0,0,1)+IF(J118=0,0,1)+IF(J138=0,0,1)+IF(J157=0,0,1)+IF(J176=0,0,1)+IF(J195=0,0,1))</f>
        <v>736.54250000000002</v>
      </c>
      <c r="K196" s="34"/>
      <c r="L196" s="34">
        <f>(L24+L43+L62+L80+L99+L118+L138+L157+L176+L195)/(IF(L24=0,0,1)+IF(L43=0,0,1)+IF(L62=0,0,1)+IF(L80=0,0,1)+IF(L99=0,0,1)+IF(L118=0,0,1)+IF(L138=0,0,1)+IF(L157=0,0,1)+IF(L176=0,0,1)+IF(L195=0,0,1))</f>
        <v>75.631249999999994</v>
      </c>
    </row>
  </sheetData>
  <mergeCells count="13">
    <mergeCell ref="H1:K1"/>
    <mergeCell ref="H2:K2"/>
    <mergeCell ref="C43:D43"/>
    <mergeCell ref="C62:D62"/>
    <mergeCell ref="C80:D80"/>
    <mergeCell ref="C99:D99"/>
    <mergeCell ref="C24:D24"/>
    <mergeCell ref="C196:E196"/>
    <mergeCell ref="C195:D195"/>
    <mergeCell ref="C118:D118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2024-09-30T06:08:07Z</dcterms:modified>
</cp:coreProperties>
</file>